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2_Залог_Недвижимость" sheetId="1" r:id="rId4"/>
    <sheet state="visible" name="П2_Залог_Оборудование" sheetId="2" r:id="rId5"/>
  </sheets>
  <definedNames/>
  <calcPr/>
</workbook>
</file>

<file path=xl/sharedStrings.xml><?xml version="1.0" encoding="utf-8"?>
<sst xmlns="http://schemas.openxmlformats.org/spreadsheetml/2006/main" count="87" uniqueCount="46">
  <si>
    <t>ФОРМА "РЕЕСТР ПЕРЕДАВАЕМЫХ В ЗАЛОГ ОБЪЕКТОВ (НЕДВИЖИМОСТЬ)"</t>
  </si>
  <si>
    <t>КОНТАКТНЫЕ ДАННЫЕ</t>
  </si>
  <si>
    <t>Наименование Инициатор Проекта</t>
  </si>
  <si>
    <t>Наименование Инвестиционного Проекта</t>
  </si>
  <si>
    <t>ФИО Ответственного сотрудника за заполнение Формы</t>
  </si>
  <si>
    <t xml:space="preserve">Должность Ответственного сотрудника за заполнение Формы </t>
  </si>
  <si>
    <t xml:space="preserve">Контактный телефон Ответственного сотрудника за заполнение Формы </t>
  </si>
  <si>
    <t xml:space="preserve">Электронная почта Ответственного сотрудника за заполнение Формы </t>
  </si>
  <si>
    <t xml:space="preserve">Дата заполнения Формы </t>
  </si>
  <si>
    <t>ДАННЫЕ ПО ПРЕДЛАГАЕМОЙ В ЗАЛОГ НЕДВИЖИМОСТИ</t>
  </si>
  <si>
    <t>№ п/п</t>
  </si>
  <si>
    <t>Собственник</t>
  </si>
  <si>
    <t>Вид имущества</t>
  </si>
  <si>
    <t>Кадастровый номер</t>
  </si>
  <si>
    <t>Площадь, кв. м.</t>
  </si>
  <si>
    <t>Месторасположение</t>
  </si>
  <si>
    <t>Стоимость балансовая/кадастровая 
по состоянию на __.__.____ г., тыс.руб</t>
  </si>
  <si>
    <t>Предполагаемая 
оценочная стоимость,
 тыс.руб. (без НДС)</t>
  </si>
  <si>
    <t>Сумма НДС, 
тыс. руб.</t>
  </si>
  <si>
    <t>Стоимость 1 кв. м.,
тыс. руб. (без НДС)</t>
  </si>
  <si>
    <t>Имущество предлагается в залог? (да/нет)</t>
  </si>
  <si>
    <t>Предполагаемый 
залоговый коэффициент, %</t>
  </si>
  <si>
    <t>Залоговая 
стоимость,
тыс. руб.</t>
  </si>
  <si>
    <t>Наличие обременения
по состоянию на __.__.____  (да/нет), 
наименование залогодержателя</t>
  </si>
  <si>
    <t>Планируемые действия для снятия обременения</t>
  </si>
  <si>
    <t>нет</t>
  </si>
  <si>
    <t>Итого</t>
  </si>
  <si>
    <t>х</t>
  </si>
  <si>
    <t>ФОРМА "РЕЕСТР ПЕРЕДАВАЕМЫХ В ЗАЛОГ ОБЪЕКТОВ (ОБОРУДОВАНИЕ)"</t>
  </si>
  <si>
    <t>ООО "Стелла"</t>
  </si>
  <si>
    <t>Глэмпинг Ягодная деревная</t>
  </si>
  <si>
    <t>Русанов Андрей Валерьевич</t>
  </si>
  <si>
    <t>Советник</t>
  </si>
  <si>
    <t>1503826@gmail.com</t>
  </si>
  <si>
    <t>ДАННЫЕ ПО ПРЕДЛАГАЕМОМУ В ЗАЛОГ ОБОРУДОВАНИЮ</t>
  </si>
  <si>
    <t>Вид и наименование имущества</t>
  </si>
  <si>
    <t>Количество, шт.</t>
  </si>
  <si>
    <t>Местонахождения</t>
  </si>
  <si>
    <t>Стоимость балансовая 
по состоянию на __.__.___г., тыс.руб</t>
  </si>
  <si>
    <t>Предполагаемая оценочная стоимость, тыс.руб (без НДС)</t>
  </si>
  <si>
    <t>Сумма НДС, тыс. руб.</t>
  </si>
  <si>
    <t>Залоговая 
стоимость, 
тыс. руб.</t>
  </si>
  <si>
    <t>Наличие обременения по состоянию на __.__.__ г. (да/нет), наименование залогодержателя</t>
  </si>
  <si>
    <t>Жилой модуль</t>
  </si>
  <si>
    <t>г. Петрозаводск</t>
  </si>
  <si>
    <t>не требуются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</si>
</sst>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mo"/>
      <scheme val="minor"/>
    </font>
    <font>
      <sz val="12.0"/>
      <color theme="1"/>
      <name val="Times New Roman"/>
    </font>
    <font>
      <b/>
      <sz val="16.0"/>
      <color theme="0"/>
      <name val="Times New Roman"/>
    </font>
    <font>
      <b/>
      <sz val="16.0"/>
      <color theme="1"/>
      <name val="Times New Roman"/>
    </font>
    <font/>
    <font>
      <b/>
      <sz val="12.0"/>
      <color theme="1"/>
      <name val="Times New Roman"/>
    </font>
    <font>
      <b/>
      <sz val="12.0"/>
      <color theme="0"/>
      <name val="Times New Roman"/>
    </font>
    <font>
      <u/>
      <sz val="10.0"/>
      <color theme="10"/>
      <name val="Arimo"/>
    </font>
    <font>
      <b/>
      <sz val="10.0"/>
      <color theme="1"/>
      <name val="Times New Roman"/>
    </font>
    <font>
      <sz val="10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0066CC"/>
        <bgColor rgb="FF0066CC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3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horizontal="center" shrinkToFit="0" vertical="center" wrapText="1"/>
    </xf>
    <xf borderId="2" fillId="3" fontId="3" numFmtId="0" xfId="0" applyAlignment="1" applyBorder="1" applyFill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4" fontId="2" numFmtId="0" xfId="0" applyAlignment="1" applyBorder="1" applyFill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1" fillId="2" fontId="1" numFmtId="0" xfId="0" applyAlignment="1" applyBorder="1" applyFont="1">
      <alignment horizontal="center" shrinkToFit="0" vertical="bottom" wrapText="1"/>
    </xf>
    <xf borderId="8" fillId="0" fontId="1" numFmtId="0" xfId="0" applyAlignment="1" applyBorder="1" applyFont="1">
      <alignment horizontal="center" shrinkToFit="0" vertical="center" wrapText="1"/>
    </xf>
    <xf borderId="9" fillId="5" fontId="1" numFmtId="0" xfId="0" applyAlignment="1" applyBorder="1" applyFill="1" applyFont="1">
      <alignment horizontal="left" shrinkToFit="1" vertical="center" wrapText="0"/>
    </xf>
    <xf borderId="10" fillId="0" fontId="4" numFmtId="0" xfId="0" applyBorder="1" applyFont="1"/>
    <xf borderId="11" fillId="0" fontId="4" numFmtId="0" xfId="0" applyBorder="1" applyFont="1"/>
    <xf borderId="9" fillId="0" fontId="5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13" fillId="0" fontId="1" numFmtId="0" xfId="0" applyAlignment="1" applyBorder="1" applyFont="1">
      <alignment horizontal="center" shrinkToFit="0" vertical="center" wrapText="1"/>
    </xf>
    <xf borderId="14" fillId="5" fontId="1" numFmtId="0" xfId="0" applyAlignment="1" applyBorder="1" applyFont="1">
      <alignment horizontal="left" shrinkToFit="1" vertical="center" wrapText="0"/>
    </xf>
    <xf borderId="15" fillId="0" fontId="4" numFmtId="0" xfId="0" applyBorder="1" applyFont="1"/>
    <xf borderId="16" fillId="0" fontId="4" numFmtId="0" xfId="0" applyBorder="1" applyFont="1"/>
    <xf borderId="14" fillId="0" fontId="5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18" fillId="0" fontId="1" numFmtId="0" xfId="0" applyAlignment="1" applyBorder="1" applyFont="1">
      <alignment horizontal="center" shrinkToFit="0" vertical="center" wrapText="1"/>
    </xf>
    <xf borderId="19" fillId="5" fontId="1" numFmtId="0" xfId="0" applyAlignment="1" applyBorder="1" applyFont="1">
      <alignment horizontal="left" shrinkToFit="1" vertical="center" wrapText="0"/>
    </xf>
    <xf borderId="20" fillId="0" fontId="4" numFmtId="0" xfId="0" applyBorder="1" applyFont="1"/>
    <xf borderId="21" fillId="0" fontId="4" numFmtId="0" xfId="0" applyBorder="1" applyFont="1"/>
    <xf borderId="19" fillId="0" fontId="5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" fillId="6" fontId="2" numFmtId="0" xfId="0" applyAlignment="1" applyBorder="1" applyFill="1" applyFont="1">
      <alignment horizontal="center" shrinkToFit="0" vertical="center" wrapText="1"/>
    </xf>
    <xf borderId="24" fillId="2" fontId="5" numFmtId="0" xfId="0" applyAlignment="1" applyBorder="1" applyFont="1">
      <alignment horizontal="center" shrinkToFit="0" vertical="center" wrapText="1"/>
    </xf>
    <xf borderId="25" fillId="2" fontId="5" numFmtId="0" xfId="0" applyAlignment="1" applyBorder="1" applyFont="1">
      <alignment horizontal="center" shrinkToFit="0" vertical="center" wrapText="1"/>
    </xf>
    <xf borderId="26" fillId="2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27" fillId="2" fontId="1" numFmtId="0" xfId="0" applyAlignment="1" applyBorder="1" applyFont="1">
      <alignment horizontal="center" shrinkToFit="0" vertical="center" wrapText="1"/>
    </xf>
    <xf borderId="27" fillId="2" fontId="1" numFmtId="3" xfId="0" applyAlignment="1" applyBorder="1" applyFont="1" applyNumberFormat="1">
      <alignment horizontal="center" shrinkToFit="0" vertical="center" wrapText="1"/>
    </xf>
    <xf borderId="27" fillId="2" fontId="1" numFmtId="3" xfId="0" applyAlignment="1" applyBorder="1" applyFont="1" applyNumberFormat="1">
      <alignment horizontal="center" shrinkToFit="0" vertical="center" wrapText="0"/>
    </xf>
    <xf borderId="27" fillId="2" fontId="1" numFmtId="9" xfId="0" applyAlignment="1" applyBorder="1" applyFont="1" applyNumberFormat="1">
      <alignment horizontal="center" shrinkToFit="0" vertical="center" wrapText="0"/>
    </xf>
    <xf borderId="27" fillId="2" fontId="1" numFmtId="4" xfId="0" applyAlignment="1" applyBorder="1" applyFont="1" applyNumberFormat="1">
      <alignment horizontal="center" shrinkToFit="0" vertical="center" wrapText="0"/>
    </xf>
    <xf borderId="28" fillId="2" fontId="1" numFmtId="0" xfId="0" applyAlignment="1" applyBorder="1" applyFont="1">
      <alignment horizontal="center" shrinkToFit="0" vertical="center" wrapText="0"/>
    </xf>
    <xf borderId="28" fillId="2" fontId="1" numFmtId="0" xfId="0" applyAlignment="1" applyBorder="1" applyFont="1">
      <alignment horizontal="center" shrinkToFit="0" vertical="center" wrapText="1"/>
    </xf>
    <xf borderId="28" fillId="2" fontId="1" numFmtId="3" xfId="0" applyAlignment="1" applyBorder="1" applyFont="1" applyNumberFormat="1">
      <alignment horizontal="center" shrinkToFit="0" vertical="center" wrapText="0"/>
    </xf>
    <xf borderId="28" fillId="2" fontId="1" numFmtId="3" xfId="0" applyAlignment="1" applyBorder="1" applyFont="1" applyNumberFormat="1">
      <alignment horizontal="center" shrinkToFit="0" vertical="center" wrapText="1"/>
    </xf>
    <xf borderId="28" fillId="2" fontId="1" numFmtId="9" xfId="0" applyAlignment="1" applyBorder="1" applyFont="1" applyNumberFormat="1">
      <alignment horizontal="center" shrinkToFit="0" vertical="center" wrapText="0"/>
    </xf>
    <xf borderId="28" fillId="2" fontId="1" numFmtId="4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29" fillId="2" fontId="1" numFmtId="0" xfId="0" applyAlignment="1" applyBorder="1" applyFont="1">
      <alignment horizontal="center" shrinkToFit="0" vertical="center" wrapText="0"/>
    </xf>
    <xf borderId="29" fillId="2" fontId="1" numFmtId="0" xfId="0" applyAlignment="1" applyBorder="1" applyFont="1">
      <alignment horizontal="center" shrinkToFit="0" vertical="center" wrapText="1"/>
    </xf>
    <xf borderId="29" fillId="2" fontId="1" numFmtId="3" xfId="0" applyAlignment="1" applyBorder="1" applyFont="1" applyNumberFormat="1">
      <alignment horizontal="center" shrinkToFit="0" vertical="center" wrapText="0"/>
    </xf>
    <xf borderId="29" fillId="2" fontId="1" numFmtId="3" xfId="0" applyAlignment="1" applyBorder="1" applyFont="1" applyNumberFormat="1">
      <alignment horizontal="center" shrinkToFit="0" vertical="center" wrapText="1"/>
    </xf>
    <xf borderId="29" fillId="2" fontId="1" numFmtId="9" xfId="0" applyAlignment="1" applyBorder="1" applyFont="1" applyNumberFormat="1">
      <alignment horizontal="center" shrinkToFit="0" vertical="center" wrapText="0"/>
    </xf>
    <xf borderId="29" fillId="2" fontId="1" numFmtId="4" xfId="0" applyAlignment="1" applyBorder="1" applyFont="1" applyNumberForma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25" fillId="0" fontId="5" numFmtId="3" xfId="0" applyAlignment="1" applyBorder="1" applyFont="1" applyNumberFormat="1">
      <alignment horizontal="center" shrinkToFit="0" vertical="center" wrapText="0"/>
    </xf>
    <xf borderId="25" fillId="0" fontId="5" numFmtId="4" xfId="0" applyAlignment="1" applyBorder="1" applyFont="1" applyNumberFormat="1">
      <alignment horizontal="center" shrinkToFit="0" vertical="center" wrapText="0"/>
    </xf>
    <xf borderId="26" fillId="0" fontId="5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19" fillId="0" fontId="7" numFmtId="0" xfId="0" applyAlignment="1" applyBorder="1" applyFont="1">
      <alignment horizontal="center" shrinkToFit="0" vertical="center" wrapText="1"/>
    </xf>
    <xf borderId="14" fillId="0" fontId="5" numFmtId="16" xfId="0" applyAlignment="1" applyBorder="1" applyFont="1" applyNumberFormat="1">
      <alignment horizontal="center" shrinkToFit="0" vertical="center" wrapText="1"/>
    </xf>
    <xf borderId="30" fillId="2" fontId="6" numFmtId="0" xfId="0" applyAlignment="1" applyBorder="1" applyFont="1">
      <alignment horizontal="center" shrinkToFit="0" vertical="center" wrapText="1"/>
    </xf>
    <xf borderId="31" fillId="0" fontId="4" numFmtId="0" xfId="0" applyBorder="1" applyFont="1"/>
    <xf borderId="32" fillId="0" fontId="4" numFmtId="0" xfId="0" applyBorder="1" applyFont="1"/>
    <xf borderId="24" fillId="2" fontId="8" numFmtId="0" xfId="0" applyAlignment="1" applyBorder="1" applyFont="1">
      <alignment horizontal="center" shrinkToFit="0" vertical="center" wrapText="1"/>
    </xf>
    <xf borderId="25" fillId="2" fontId="8" numFmtId="0" xfId="0" applyAlignment="1" applyBorder="1" applyFont="1">
      <alignment horizontal="center" shrinkToFit="0" vertical="center" wrapText="1"/>
    </xf>
    <xf borderId="26" fillId="2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bottom" wrapText="0"/>
    </xf>
    <xf borderId="8" fillId="2" fontId="9" numFmtId="0" xfId="0" applyAlignment="1" applyBorder="1" applyFont="1">
      <alignment horizontal="center" shrinkToFit="0" vertical="center" wrapText="1"/>
    </xf>
    <xf borderId="33" fillId="2" fontId="9" numFmtId="0" xfId="0" applyAlignment="1" applyBorder="1" applyFont="1">
      <alignment horizontal="center" shrinkToFit="0" vertical="center" wrapText="1"/>
    </xf>
    <xf borderId="33" fillId="2" fontId="9" numFmtId="3" xfId="0" applyAlignment="1" applyBorder="1" applyFont="1" applyNumberFormat="1">
      <alignment horizontal="center" shrinkToFit="0" vertical="center" wrapText="1"/>
    </xf>
    <xf borderId="33" fillId="2" fontId="9" numFmtId="9" xfId="0" applyAlignment="1" applyBorder="1" applyFont="1" applyNumberFormat="1">
      <alignment horizontal="center" shrinkToFit="0" vertical="center" wrapText="1"/>
    </xf>
    <xf borderId="34" fillId="2" fontId="9" numFmtId="0" xfId="0" applyAlignment="1" applyBorder="1" applyFont="1">
      <alignment horizontal="center" shrinkToFit="0" vertical="center" wrapText="1"/>
    </xf>
    <xf borderId="18" fillId="2" fontId="9" numFmtId="0" xfId="0" applyAlignment="1" applyBorder="1" applyFont="1">
      <alignment horizontal="center" shrinkToFit="0" vertical="center" wrapText="1"/>
    </xf>
    <xf borderId="28" fillId="2" fontId="9" numFmtId="0" xfId="0" applyAlignment="1" applyBorder="1" applyFont="1">
      <alignment horizontal="center" shrinkToFit="0" vertical="center" wrapText="1"/>
    </xf>
    <xf borderId="28" fillId="2" fontId="9" numFmtId="3" xfId="0" applyAlignment="1" applyBorder="1" applyFont="1" applyNumberFormat="1">
      <alignment horizontal="center" shrinkToFit="0" vertical="center" wrapText="1"/>
    </xf>
    <xf borderId="28" fillId="2" fontId="9" numFmtId="9" xfId="0" applyAlignment="1" applyBorder="1" applyFont="1" applyNumberFormat="1">
      <alignment horizontal="center" shrinkToFit="0" vertical="center" wrapText="1"/>
    </xf>
    <xf borderId="35" fillId="2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36" fillId="2" fontId="9" numFmtId="0" xfId="0" applyAlignment="1" applyBorder="1" applyFont="1">
      <alignment horizontal="center" shrinkToFit="0" vertical="center" wrapText="1"/>
    </xf>
    <xf borderId="36" fillId="2" fontId="9" numFmtId="3" xfId="0" applyAlignment="1" applyBorder="1" applyFont="1" applyNumberFormat="1">
      <alignment horizontal="center" shrinkToFit="0" vertical="center" wrapText="1"/>
    </xf>
    <xf borderId="36" fillId="2" fontId="9" numFmtId="9" xfId="0" applyAlignment="1" applyBorder="1" applyFont="1" applyNumberFormat="1">
      <alignment horizontal="center" shrinkToFit="0" vertical="center" wrapText="1"/>
    </xf>
    <xf borderId="37" fillId="2" fontId="9" numFmtId="0" xfId="0" applyAlignment="1" applyBorder="1" applyFont="1">
      <alignment horizontal="center" shrinkToFit="0" vertical="center" wrapText="1"/>
    </xf>
    <xf borderId="24" fillId="0" fontId="8" numFmtId="0" xfId="0" applyAlignment="1" applyBorder="1" applyFont="1">
      <alignment horizontal="center" shrinkToFit="0" vertical="center" wrapText="1"/>
    </xf>
    <xf borderId="25" fillId="0" fontId="8" numFmtId="0" xfId="0" applyAlignment="1" applyBorder="1" applyFont="1">
      <alignment horizontal="center" shrinkToFit="0" vertical="center" wrapText="1"/>
    </xf>
    <xf borderId="25" fillId="0" fontId="8" numFmtId="3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1503826@gmail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71"/>
    <col customWidth="1" min="3" max="3" width="17.29"/>
    <col customWidth="1" min="4" max="4" width="21.71"/>
    <col customWidth="1" min="5" max="5" width="11.29"/>
    <col customWidth="1" min="6" max="6" width="22.86"/>
    <col customWidth="1" min="7" max="7" width="41.14"/>
    <col customWidth="1" min="8" max="8" width="24.14"/>
    <col customWidth="1" min="9" max="9" width="21.0"/>
    <col customWidth="1" min="10" max="10" width="21.14"/>
    <col customWidth="1" min="11" max="11" width="16.86"/>
    <col customWidth="1" min="12" max="12" width="19.29"/>
    <col customWidth="1" min="13" max="13" width="12.14"/>
    <col customWidth="1" min="14" max="14" width="40.0"/>
    <col customWidth="1" min="15" max="15" width="30.29"/>
    <col customWidth="1" min="16" max="26" width="10.0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0"/>
      <c r="N5" s="10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11">
        <v>1.0</v>
      </c>
      <c r="B6" s="12" t="s">
        <v>2</v>
      </c>
      <c r="C6" s="13"/>
      <c r="D6" s="13"/>
      <c r="E6" s="13"/>
      <c r="F6" s="13"/>
      <c r="G6" s="14"/>
      <c r="H6" s="15"/>
      <c r="I6" s="13"/>
      <c r="J6" s="13"/>
      <c r="K6" s="13"/>
      <c r="L6" s="16"/>
      <c r="M6" s="10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7">
        <v>2.0</v>
      </c>
      <c r="B7" s="18" t="s">
        <v>3</v>
      </c>
      <c r="C7" s="19"/>
      <c r="D7" s="19"/>
      <c r="E7" s="19"/>
      <c r="F7" s="19"/>
      <c r="G7" s="20"/>
      <c r="H7" s="21"/>
      <c r="I7" s="19"/>
      <c r="J7" s="19"/>
      <c r="K7" s="19"/>
      <c r="L7" s="22"/>
      <c r="M7" s="10"/>
      <c r="N7" s="10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11">
        <v>3.0</v>
      </c>
      <c r="B8" s="12" t="s">
        <v>4</v>
      </c>
      <c r="C8" s="13"/>
      <c r="D8" s="13"/>
      <c r="E8" s="13"/>
      <c r="F8" s="13"/>
      <c r="G8" s="14"/>
      <c r="H8" s="15"/>
      <c r="I8" s="13"/>
      <c r="J8" s="13"/>
      <c r="K8" s="13"/>
      <c r="L8" s="16"/>
      <c r="M8" s="10"/>
      <c r="N8" s="10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23">
        <v>4.0</v>
      </c>
      <c r="B9" s="24" t="s">
        <v>5</v>
      </c>
      <c r="C9" s="25"/>
      <c r="D9" s="25"/>
      <c r="E9" s="25"/>
      <c r="F9" s="25"/>
      <c r="G9" s="26"/>
      <c r="H9" s="27"/>
      <c r="I9" s="25"/>
      <c r="J9" s="25"/>
      <c r="K9" s="25"/>
      <c r="L9" s="28"/>
      <c r="M9" s="10"/>
      <c r="N9" s="10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23">
        <v>5.0</v>
      </c>
      <c r="B10" s="24" t="s">
        <v>6</v>
      </c>
      <c r="C10" s="25"/>
      <c r="D10" s="25"/>
      <c r="E10" s="25"/>
      <c r="F10" s="25"/>
      <c r="G10" s="26"/>
      <c r="H10" s="27"/>
      <c r="I10" s="25"/>
      <c r="J10" s="25"/>
      <c r="K10" s="25"/>
      <c r="L10" s="28"/>
      <c r="M10" s="10"/>
      <c r="N10" s="10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3">
        <v>6.0</v>
      </c>
      <c r="B11" s="24" t="s">
        <v>7</v>
      </c>
      <c r="C11" s="25"/>
      <c r="D11" s="25"/>
      <c r="E11" s="25"/>
      <c r="F11" s="25"/>
      <c r="G11" s="26"/>
      <c r="H11" s="27"/>
      <c r="I11" s="25"/>
      <c r="J11" s="25"/>
      <c r="K11" s="25"/>
      <c r="L11" s="28"/>
      <c r="M11" s="10"/>
      <c r="N11" s="10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7">
        <v>7.0</v>
      </c>
      <c r="B12" s="18" t="s">
        <v>8</v>
      </c>
      <c r="C12" s="19"/>
      <c r="D12" s="19"/>
      <c r="E12" s="19"/>
      <c r="F12" s="19"/>
      <c r="G12" s="20"/>
      <c r="H12" s="21"/>
      <c r="I12" s="19"/>
      <c r="J12" s="19"/>
      <c r="K12" s="19"/>
      <c r="L12" s="22"/>
      <c r="M12" s="10"/>
      <c r="N12" s="10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30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51.75" customHeight="1">
      <c r="A15" s="31" t="s">
        <v>10</v>
      </c>
      <c r="B15" s="32" t="s">
        <v>11</v>
      </c>
      <c r="C15" s="32" t="s">
        <v>12</v>
      </c>
      <c r="D15" s="32" t="s">
        <v>13</v>
      </c>
      <c r="E15" s="32" t="s">
        <v>14</v>
      </c>
      <c r="F15" s="32" t="s">
        <v>15</v>
      </c>
      <c r="G15" s="32" t="s">
        <v>16</v>
      </c>
      <c r="H15" s="32" t="s">
        <v>17</v>
      </c>
      <c r="I15" s="32" t="s">
        <v>18</v>
      </c>
      <c r="J15" s="32" t="s">
        <v>19</v>
      </c>
      <c r="K15" s="32" t="s">
        <v>20</v>
      </c>
      <c r="L15" s="32" t="s">
        <v>21</v>
      </c>
      <c r="M15" s="32" t="s">
        <v>22</v>
      </c>
      <c r="N15" s="32" t="s">
        <v>23</v>
      </c>
      <c r="O15" s="33" t="s">
        <v>24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5.75" customHeight="1">
      <c r="A16" s="35">
        <v>1.0</v>
      </c>
      <c r="B16" s="35"/>
      <c r="C16" s="35"/>
      <c r="D16" s="35"/>
      <c r="E16" s="35"/>
      <c r="F16" s="35"/>
      <c r="G16" s="36"/>
      <c r="H16" s="36"/>
      <c r="I16" s="36">
        <f t="shared" ref="I16:I30" si="1">H16*0.2</f>
        <v>0</v>
      </c>
      <c r="J16" s="37" t="str">
        <f t="shared" ref="J16:J30" si="2">IF(E16=0,"-",H16/E16)</f>
        <v>-</v>
      </c>
      <c r="K16" s="37" t="s">
        <v>25</v>
      </c>
      <c r="L16" s="38">
        <v>0.4</v>
      </c>
      <c r="M16" s="39">
        <f t="shared" ref="M16:M30" si="3">(H16-I16)*(1-L16)</f>
        <v>0</v>
      </c>
      <c r="N16" s="35"/>
      <c r="O16" s="35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5.75" customHeight="1">
      <c r="A17" s="40">
        <v>2.0</v>
      </c>
      <c r="B17" s="41"/>
      <c r="C17" s="41"/>
      <c r="D17" s="41"/>
      <c r="E17" s="40"/>
      <c r="F17" s="40"/>
      <c r="G17" s="42"/>
      <c r="H17" s="42"/>
      <c r="I17" s="43">
        <f t="shared" si="1"/>
        <v>0</v>
      </c>
      <c r="J17" s="42" t="str">
        <f t="shared" si="2"/>
        <v>-</v>
      </c>
      <c r="K17" s="42" t="s">
        <v>25</v>
      </c>
      <c r="L17" s="44">
        <v>0.4</v>
      </c>
      <c r="M17" s="45">
        <f t="shared" si="3"/>
        <v>0</v>
      </c>
      <c r="N17" s="40"/>
      <c r="O17" s="40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15.75" customHeight="1">
      <c r="A18" s="40">
        <v>3.0</v>
      </c>
      <c r="B18" s="41"/>
      <c r="C18" s="41"/>
      <c r="D18" s="41"/>
      <c r="E18" s="40"/>
      <c r="F18" s="40"/>
      <c r="G18" s="42"/>
      <c r="H18" s="42"/>
      <c r="I18" s="43">
        <f t="shared" si="1"/>
        <v>0</v>
      </c>
      <c r="J18" s="42" t="str">
        <f t="shared" si="2"/>
        <v>-</v>
      </c>
      <c r="K18" s="42" t="s">
        <v>25</v>
      </c>
      <c r="L18" s="44">
        <v>0.4</v>
      </c>
      <c r="M18" s="45">
        <f t="shared" si="3"/>
        <v>0</v>
      </c>
      <c r="N18" s="40"/>
      <c r="O18" s="40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15.75" customHeight="1">
      <c r="A19" s="40">
        <v>4.0</v>
      </c>
      <c r="B19" s="41"/>
      <c r="C19" s="41"/>
      <c r="D19" s="41"/>
      <c r="E19" s="40"/>
      <c r="F19" s="40"/>
      <c r="G19" s="42"/>
      <c r="H19" s="42"/>
      <c r="I19" s="43">
        <f t="shared" si="1"/>
        <v>0</v>
      </c>
      <c r="J19" s="42" t="str">
        <f t="shared" si="2"/>
        <v>-</v>
      </c>
      <c r="K19" s="42" t="s">
        <v>25</v>
      </c>
      <c r="L19" s="44">
        <v>0.4</v>
      </c>
      <c r="M19" s="45">
        <f t="shared" si="3"/>
        <v>0</v>
      </c>
      <c r="N19" s="40"/>
      <c r="O19" s="40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5.75" customHeight="1">
      <c r="A20" s="41">
        <v>5.0</v>
      </c>
      <c r="B20" s="41"/>
      <c r="C20" s="41"/>
      <c r="D20" s="41"/>
      <c r="E20" s="40"/>
      <c r="F20" s="40"/>
      <c r="G20" s="42"/>
      <c r="H20" s="42"/>
      <c r="I20" s="43">
        <f t="shared" si="1"/>
        <v>0</v>
      </c>
      <c r="J20" s="42" t="str">
        <f t="shared" si="2"/>
        <v>-</v>
      </c>
      <c r="K20" s="42" t="s">
        <v>25</v>
      </c>
      <c r="L20" s="44">
        <v>0.4</v>
      </c>
      <c r="M20" s="45">
        <f t="shared" si="3"/>
        <v>0</v>
      </c>
      <c r="N20" s="40"/>
      <c r="O20" s="40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5.75" customHeight="1">
      <c r="A21" s="40">
        <v>6.0</v>
      </c>
      <c r="B21" s="41"/>
      <c r="C21" s="41"/>
      <c r="D21" s="41"/>
      <c r="E21" s="40"/>
      <c r="F21" s="40"/>
      <c r="G21" s="42"/>
      <c r="H21" s="42"/>
      <c r="I21" s="43">
        <f t="shared" si="1"/>
        <v>0</v>
      </c>
      <c r="J21" s="42" t="str">
        <f t="shared" si="2"/>
        <v>-</v>
      </c>
      <c r="K21" s="42" t="s">
        <v>25</v>
      </c>
      <c r="L21" s="44">
        <v>0.4</v>
      </c>
      <c r="M21" s="45">
        <f t="shared" si="3"/>
        <v>0</v>
      </c>
      <c r="N21" s="40"/>
      <c r="O21" s="40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5.75" customHeight="1">
      <c r="A22" s="40">
        <v>7.0</v>
      </c>
      <c r="B22" s="41"/>
      <c r="C22" s="41"/>
      <c r="D22" s="41"/>
      <c r="E22" s="40"/>
      <c r="F22" s="40"/>
      <c r="G22" s="42"/>
      <c r="H22" s="42"/>
      <c r="I22" s="43">
        <f t="shared" si="1"/>
        <v>0</v>
      </c>
      <c r="J22" s="42" t="str">
        <f t="shared" si="2"/>
        <v>-</v>
      </c>
      <c r="K22" s="42" t="s">
        <v>25</v>
      </c>
      <c r="L22" s="44">
        <v>0.4</v>
      </c>
      <c r="M22" s="45">
        <f t="shared" si="3"/>
        <v>0</v>
      </c>
      <c r="N22" s="40"/>
      <c r="O22" s="40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5.75" customHeight="1">
      <c r="A23" s="40">
        <v>8.0</v>
      </c>
      <c r="B23" s="41"/>
      <c r="C23" s="41"/>
      <c r="D23" s="41"/>
      <c r="E23" s="40"/>
      <c r="F23" s="40"/>
      <c r="G23" s="42"/>
      <c r="H23" s="42"/>
      <c r="I23" s="43">
        <f t="shared" si="1"/>
        <v>0</v>
      </c>
      <c r="J23" s="42" t="str">
        <f t="shared" si="2"/>
        <v>-</v>
      </c>
      <c r="K23" s="42" t="s">
        <v>25</v>
      </c>
      <c r="L23" s="44">
        <v>0.4</v>
      </c>
      <c r="M23" s="45">
        <f t="shared" si="3"/>
        <v>0</v>
      </c>
      <c r="N23" s="40"/>
      <c r="O23" s="40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41">
        <v>9.0</v>
      </c>
      <c r="B24" s="41"/>
      <c r="C24" s="41"/>
      <c r="D24" s="41"/>
      <c r="E24" s="40"/>
      <c r="F24" s="40"/>
      <c r="G24" s="42"/>
      <c r="H24" s="42"/>
      <c r="I24" s="43">
        <f t="shared" si="1"/>
        <v>0</v>
      </c>
      <c r="J24" s="42" t="str">
        <f t="shared" si="2"/>
        <v>-</v>
      </c>
      <c r="K24" s="42" t="s">
        <v>25</v>
      </c>
      <c r="L24" s="44">
        <v>0.4</v>
      </c>
      <c r="M24" s="45">
        <f t="shared" si="3"/>
        <v>0</v>
      </c>
      <c r="N24" s="40"/>
      <c r="O24" s="40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5.75" customHeight="1">
      <c r="A25" s="40">
        <v>10.0</v>
      </c>
      <c r="B25" s="41"/>
      <c r="C25" s="41"/>
      <c r="D25" s="41"/>
      <c r="E25" s="40"/>
      <c r="F25" s="40"/>
      <c r="G25" s="42"/>
      <c r="H25" s="42"/>
      <c r="I25" s="43">
        <f t="shared" si="1"/>
        <v>0</v>
      </c>
      <c r="J25" s="42" t="str">
        <f t="shared" si="2"/>
        <v>-</v>
      </c>
      <c r="K25" s="42" t="s">
        <v>25</v>
      </c>
      <c r="L25" s="44">
        <v>0.4</v>
      </c>
      <c r="M25" s="45">
        <f t="shared" si="3"/>
        <v>0</v>
      </c>
      <c r="N25" s="40"/>
      <c r="O25" s="4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5.75" customHeight="1">
      <c r="A26" s="40">
        <v>11.0</v>
      </c>
      <c r="B26" s="41"/>
      <c r="C26" s="41"/>
      <c r="D26" s="41"/>
      <c r="E26" s="40"/>
      <c r="F26" s="40"/>
      <c r="G26" s="42"/>
      <c r="H26" s="42"/>
      <c r="I26" s="43">
        <f t="shared" si="1"/>
        <v>0</v>
      </c>
      <c r="J26" s="42" t="str">
        <f t="shared" si="2"/>
        <v>-</v>
      </c>
      <c r="K26" s="42" t="s">
        <v>25</v>
      </c>
      <c r="L26" s="44">
        <v>0.4</v>
      </c>
      <c r="M26" s="45">
        <f t="shared" si="3"/>
        <v>0</v>
      </c>
      <c r="N26" s="40"/>
      <c r="O26" s="40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5.75" customHeight="1">
      <c r="A27" s="40">
        <v>12.0</v>
      </c>
      <c r="B27" s="41"/>
      <c r="C27" s="41"/>
      <c r="D27" s="41"/>
      <c r="E27" s="40"/>
      <c r="F27" s="40"/>
      <c r="G27" s="42"/>
      <c r="H27" s="42"/>
      <c r="I27" s="43">
        <f t="shared" si="1"/>
        <v>0</v>
      </c>
      <c r="J27" s="42" t="str">
        <f t="shared" si="2"/>
        <v>-</v>
      </c>
      <c r="K27" s="42" t="s">
        <v>25</v>
      </c>
      <c r="L27" s="44">
        <v>0.4</v>
      </c>
      <c r="M27" s="45">
        <f t="shared" si="3"/>
        <v>0</v>
      </c>
      <c r="N27" s="40"/>
      <c r="O27" s="40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5.75" customHeight="1">
      <c r="A28" s="41">
        <v>13.0</v>
      </c>
      <c r="B28" s="41"/>
      <c r="C28" s="41"/>
      <c r="D28" s="41"/>
      <c r="E28" s="40"/>
      <c r="F28" s="40"/>
      <c r="G28" s="42"/>
      <c r="H28" s="42"/>
      <c r="I28" s="43">
        <f t="shared" si="1"/>
        <v>0</v>
      </c>
      <c r="J28" s="42" t="str">
        <f t="shared" si="2"/>
        <v>-</v>
      </c>
      <c r="K28" s="42" t="s">
        <v>25</v>
      </c>
      <c r="L28" s="44">
        <v>0.4</v>
      </c>
      <c r="M28" s="45">
        <f t="shared" si="3"/>
        <v>0</v>
      </c>
      <c r="N28" s="40"/>
      <c r="O28" s="40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5.75" customHeight="1">
      <c r="A29" s="40">
        <v>14.0</v>
      </c>
      <c r="B29" s="41"/>
      <c r="C29" s="41"/>
      <c r="D29" s="41"/>
      <c r="E29" s="40"/>
      <c r="F29" s="40"/>
      <c r="G29" s="42"/>
      <c r="H29" s="42"/>
      <c r="I29" s="43">
        <f t="shared" si="1"/>
        <v>0</v>
      </c>
      <c r="J29" s="42" t="str">
        <f t="shared" si="2"/>
        <v>-</v>
      </c>
      <c r="K29" s="42" t="s">
        <v>25</v>
      </c>
      <c r="L29" s="44">
        <v>0.4</v>
      </c>
      <c r="M29" s="45">
        <f t="shared" si="3"/>
        <v>0</v>
      </c>
      <c r="N29" s="40"/>
      <c r="O29" s="40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6.5" customHeight="1">
      <c r="A30" s="47">
        <v>15.0</v>
      </c>
      <c r="B30" s="48"/>
      <c r="C30" s="48"/>
      <c r="D30" s="48"/>
      <c r="E30" s="47"/>
      <c r="F30" s="47"/>
      <c r="G30" s="49"/>
      <c r="H30" s="49"/>
      <c r="I30" s="50">
        <f t="shared" si="1"/>
        <v>0</v>
      </c>
      <c r="J30" s="49" t="str">
        <f t="shared" si="2"/>
        <v>-</v>
      </c>
      <c r="K30" s="49" t="s">
        <v>25</v>
      </c>
      <c r="L30" s="51">
        <v>0.4</v>
      </c>
      <c r="M30" s="52">
        <f t="shared" si="3"/>
        <v>0</v>
      </c>
      <c r="N30" s="47"/>
      <c r="O30" s="47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6.5" customHeight="1">
      <c r="A31" s="53" t="s">
        <v>26</v>
      </c>
      <c r="B31" s="54" t="s">
        <v>27</v>
      </c>
      <c r="C31" s="54" t="s">
        <v>27</v>
      </c>
      <c r="D31" s="54"/>
      <c r="E31" s="54"/>
      <c r="F31" s="54"/>
      <c r="G31" s="55"/>
      <c r="H31" s="55"/>
      <c r="I31" s="55"/>
      <c r="J31" s="55" t="s">
        <v>27</v>
      </c>
      <c r="K31" s="55"/>
      <c r="L31" s="54" t="s">
        <v>27</v>
      </c>
      <c r="M31" s="56">
        <f>SUM(M17:M30)</f>
        <v>0</v>
      </c>
      <c r="N31" s="54" t="s">
        <v>27</v>
      </c>
      <c r="O31" s="57" t="s">
        <v>27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8.0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4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6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5.75" customHeight="1">
      <c r="A35" s="60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>
      <c r="A36" s="6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5.75" customHeight="1">
      <c r="A37" s="60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5.75" customHeight="1">
      <c r="A38" s="6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5.75" customHeight="1">
      <c r="A39" s="6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6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5.75" customHeight="1">
      <c r="A41" s="6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5.75" customHeight="1">
      <c r="A42" s="6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5.75" customHeight="1">
      <c r="A43" s="6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6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6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75" customHeight="1">
      <c r="A46" s="6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>
      <c r="A47" s="6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5.75" customHeight="1">
      <c r="A48" s="60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5.75" customHeight="1">
      <c r="A49" s="6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5.75" customHeight="1">
      <c r="A50" s="6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5.75" customHeight="1">
      <c r="A51" s="6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6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6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5.75" customHeight="1">
      <c r="A54" s="6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6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5.75" customHeight="1">
      <c r="A56" s="6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5.75" customHeight="1">
      <c r="A57" s="60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>
      <c r="A58" s="6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5.75" customHeight="1">
      <c r="A59" s="6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5.75" customHeight="1">
      <c r="A60" s="6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5.75" customHeight="1">
      <c r="A61" s="6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6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5.75" customHeight="1">
      <c r="A63" s="6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6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5.75" customHeight="1">
      <c r="A65" s="6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5.75" customHeight="1">
      <c r="A66" s="6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5.75" customHeight="1">
      <c r="A67" s="6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>
      <c r="A68" s="6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5.75" customHeight="1">
      <c r="A69" s="60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5.75" customHeight="1">
      <c r="A70" s="60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5.75" customHeight="1">
      <c r="A71" s="6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>
      <c r="A72" s="6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5.75" customHeight="1">
      <c r="A73" s="6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5.75" customHeight="1">
      <c r="A74" s="60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5.75" customHeight="1">
      <c r="A75" s="60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6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5.75" customHeight="1">
      <c r="A77" s="6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5.75" customHeight="1">
      <c r="A78" s="60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5.75" customHeight="1">
      <c r="A79" s="60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5.75" customHeight="1">
      <c r="A80" s="6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5.75" customHeight="1">
      <c r="A81" s="60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5.75" customHeight="1">
      <c r="A82" s="60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5.75" customHeight="1">
      <c r="A83" s="60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60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60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60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60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60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60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60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60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60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60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60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60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60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60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60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6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60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60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60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60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60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60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60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60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60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60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60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60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6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6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60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60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60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60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60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60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60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60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60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60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6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60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60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60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60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60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60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60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60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60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60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60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60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60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60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60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60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60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6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6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60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60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60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60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60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60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60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60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60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60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60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60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60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60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60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60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60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60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60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60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60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60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60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60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60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60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60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60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60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60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60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60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60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60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60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60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60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60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60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60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60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60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60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60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60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60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60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60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60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60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60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60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60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60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60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60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60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60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60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60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60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60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60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60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60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60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60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60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60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60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60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60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60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60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60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60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60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60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60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60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60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60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60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60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60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60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60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60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60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60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60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60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60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60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60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60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60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60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60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60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60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60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60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60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60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60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60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60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60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60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60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60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60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60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60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60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60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60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60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60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60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60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60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60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60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60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60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60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60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60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60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60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60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60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60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60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60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60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60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60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60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60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60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60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60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60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60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60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60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60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60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60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60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60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60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60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60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60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60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60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60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60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60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60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60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60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60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60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60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60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60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60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60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60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60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60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60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60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60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60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60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60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60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60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60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60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60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60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60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60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60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60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60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60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60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60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60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60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60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60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60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60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60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60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60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60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60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60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60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60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60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60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60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60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60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60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60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60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60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60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60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60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60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60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60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60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60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60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60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60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60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60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60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60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60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60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60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60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60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60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60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60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60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60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60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60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60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60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60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60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60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60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60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60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60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60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60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60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60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60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60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60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60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60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60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60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60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60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60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60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60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60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60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60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60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60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60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60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60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60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60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60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60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60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60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60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60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60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60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60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60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60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60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60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60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60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60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60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60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60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60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60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60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60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60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60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60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60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60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60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60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60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60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60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60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60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60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60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60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60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60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60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60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60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60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60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60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60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60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60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60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60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60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60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60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60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60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60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60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60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60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60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60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60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60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60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60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60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60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60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60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60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60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60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60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60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60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60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60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60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60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60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60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60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60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60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60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60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60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60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60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60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60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60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60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60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60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60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60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60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60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60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60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60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60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60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60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60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60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60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60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60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60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60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60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60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60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60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60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60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60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60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60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60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60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60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60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60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60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60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60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60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60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60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60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60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60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60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60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60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60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60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60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60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60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60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60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60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60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60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60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60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60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60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60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60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60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60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60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60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60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60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60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60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60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60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60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60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60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60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60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60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60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60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60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60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60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60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60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60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60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60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60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60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60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60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60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60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60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60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60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60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60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60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60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60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60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60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60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60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60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60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60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60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60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60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60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60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60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60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60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60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60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60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60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60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60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60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60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60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60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60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60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60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60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60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60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60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60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60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60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60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60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60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60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60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60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60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60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60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60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60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60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60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60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60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60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60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60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60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60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60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60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60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60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60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60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60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60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60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60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60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60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60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60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60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60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60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60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60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60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60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60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60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60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60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60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60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60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60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60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60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60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60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60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60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60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60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60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60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60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60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60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60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60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60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60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60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60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60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60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60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60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60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60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60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60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60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60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60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60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60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60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60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60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60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60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60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60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60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60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60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60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60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60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60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60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60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60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60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60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60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60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60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60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60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60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60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60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60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60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60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60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60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60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60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60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60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60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60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60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60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60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60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60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60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60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60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60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60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60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60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60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60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60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60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60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60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60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60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60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60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60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60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60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60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60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60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60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60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60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60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60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60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60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60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60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60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60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60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60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60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60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60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60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60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60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60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60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60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60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60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60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60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60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60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60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60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60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60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60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60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60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60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60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60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60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60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60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60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60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60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60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60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60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60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60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60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60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60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60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60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60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60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60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60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60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60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60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60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60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60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60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60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60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60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60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60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60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60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60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60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60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60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60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60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60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60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60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60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60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60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60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60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60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60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60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60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60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60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60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60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60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60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60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60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60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60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60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60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60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60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60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60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60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60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60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60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60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60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60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60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60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60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60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60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60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60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60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60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60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60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60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60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60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60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60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60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60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60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60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60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60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60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60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60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60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60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60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60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60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60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60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60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60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60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60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60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60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60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60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60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60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60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60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60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60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60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60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60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60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60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60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60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60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60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60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60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60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60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60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60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60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60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60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60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60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60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60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60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60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60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60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60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60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60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60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60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60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60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60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60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60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60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60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60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60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8">
    <mergeCell ref="A3:O3"/>
    <mergeCell ref="A5:L5"/>
    <mergeCell ref="B6:G6"/>
    <mergeCell ref="H6:L6"/>
    <mergeCell ref="B7:G7"/>
    <mergeCell ref="H7:L7"/>
    <mergeCell ref="H8:L8"/>
    <mergeCell ref="B12:G12"/>
    <mergeCell ref="H12:L12"/>
    <mergeCell ref="A13:N13"/>
    <mergeCell ref="A14:O14"/>
    <mergeCell ref="B8:G8"/>
    <mergeCell ref="B9:G9"/>
    <mergeCell ref="H9:L9"/>
    <mergeCell ref="B10:G10"/>
    <mergeCell ref="H10:L10"/>
    <mergeCell ref="B11:G11"/>
    <mergeCell ref="H11:L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13.86"/>
    <col customWidth="1" min="3" max="3" width="38.71"/>
    <col customWidth="1" min="4" max="4" width="12.0"/>
    <col customWidth="1" min="5" max="5" width="21.0"/>
    <col customWidth="1" min="6" max="6" width="36.43"/>
    <col customWidth="1" min="7" max="7" width="21.0"/>
    <col customWidth="1" min="8" max="8" width="13.0"/>
    <col customWidth="1" min="9" max="9" width="19.43"/>
    <col customWidth="1" min="10" max="10" width="17.43"/>
    <col customWidth="1" min="11" max="11" width="24.43"/>
    <col customWidth="1" min="12" max="12" width="30.43"/>
    <col customWidth="1" min="13" max="26" width="10.0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4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11">
        <v>1.0</v>
      </c>
      <c r="B6" s="12" t="s">
        <v>2</v>
      </c>
      <c r="C6" s="13"/>
      <c r="D6" s="13"/>
      <c r="E6" s="13"/>
      <c r="F6" s="13"/>
      <c r="G6" s="14"/>
      <c r="H6" s="15" t="s">
        <v>29</v>
      </c>
      <c r="I6" s="13"/>
      <c r="J6" s="13"/>
      <c r="K6" s="13"/>
      <c r="L6" s="1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7">
        <v>2.0</v>
      </c>
      <c r="B7" s="18" t="s">
        <v>3</v>
      </c>
      <c r="C7" s="19"/>
      <c r="D7" s="19"/>
      <c r="E7" s="19"/>
      <c r="F7" s="19"/>
      <c r="G7" s="20"/>
      <c r="H7" s="21" t="s">
        <v>30</v>
      </c>
      <c r="I7" s="19"/>
      <c r="J7" s="19"/>
      <c r="K7" s="19"/>
      <c r="L7" s="2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11">
        <v>3.0</v>
      </c>
      <c r="B8" s="12" t="s">
        <v>4</v>
      </c>
      <c r="C8" s="13"/>
      <c r="D8" s="13"/>
      <c r="E8" s="13"/>
      <c r="F8" s="13"/>
      <c r="G8" s="14"/>
      <c r="H8" s="15" t="s">
        <v>31</v>
      </c>
      <c r="I8" s="13"/>
      <c r="J8" s="13"/>
      <c r="K8" s="13"/>
      <c r="L8" s="1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23">
        <v>4.0</v>
      </c>
      <c r="B9" s="24" t="s">
        <v>5</v>
      </c>
      <c r="C9" s="25"/>
      <c r="D9" s="25"/>
      <c r="E9" s="25"/>
      <c r="F9" s="25"/>
      <c r="G9" s="26"/>
      <c r="H9" s="27" t="s">
        <v>32</v>
      </c>
      <c r="I9" s="25"/>
      <c r="J9" s="25"/>
      <c r="K9" s="25"/>
      <c r="L9" s="2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23">
        <v>5.0</v>
      </c>
      <c r="B10" s="24" t="s">
        <v>6</v>
      </c>
      <c r="C10" s="25"/>
      <c r="D10" s="25"/>
      <c r="E10" s="25"/>
      <c r="F10" s="25"/>
      <c r="G10" s="26"/>
      <c r="H10" s="27">
        <v>7.9091503826E10</v>
      </c>
      <c r="I10" s="25"/>
      <c r="J10" s="25"/>
      <c r="K10" s="25"/>
      <c r="L10" s="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3">
        <v>6.0</v>
      </c>
      <c r="B11" s="24" t="s">
        <v>7</v>
      </c>
      <c r="C11" s="25"/>
      <c r="D11" s="25"/>
      <c r="E11" s="25"/>
      <c r="F11" s="25"/>
      <c r="G11" s="26"/>
      <c r="H11" s="61" t="s">
        <v>33</v>
      </c>
      <c r="I11" s="25"/>
      <c r="J11" s="25"/>
      <c r="K11" s="25"/>
      <c r="L11" s="2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7">
        <v>7.0</v>
      </c>
      <c r="B12" s="18" t="s">
        <v>8</v>
      </c>
      <c r="C12" s="19"/>
      <c r="D12" s="19"/>
      <c r="E12" s="19"/>
      <c r="F12" s="19"/>
      <c r="G12" s="20"/>
      <c r="H12" s="62">
        <v>45105.0</v>
      </c>
      <c r="I12" s="19"/>
      <c r="J12" s="19"/>
      <c r="K12" s="19"/>
      <c r="L12" s="2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30" t="s">
        <v>34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57.0" customHeight="1">
      <c r="A15" s="66" t="s">
        <v>10</v>
      </c>
      <c r="B15" s="67" t="s">
        <v>11</v>
      </c>
      <c r="C15" s="67" t="s">
        <v>35</v>
      </c>
      <c r="D15" s="67" t="s">
        <v>36</v>
      </c>
      <c r="E15" s="67" t="s">
        <v>37</v>
      </c>
      <c r="F15" s="67" t="s">
        <v>38</v>
      </c>
      <c r="G15" s="67" t="s">
        <v>39</v>
      </c>
      <c r="H15" s="67" t="s">
        <v>40</v>
      </c>
      <c r="I15" s="67" t="s">
        <v>21</v>
      </c>
      <c r="J15" s="67" t="s">
        <v>41</v>
      </c>
      <c r="K15" s="67" t="s">
        <v>42</v>
      </c>
      <c r="L15" s="68" t="s">
        <v>24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13.5" customHeight="1">
      <c r="A16" s="70">
        <v>1.0</v>
      </c>
      <c r="B16" s="71" t="s">
        <v>29</v>
      </c>
      <c r="C16" s="71" t="s">
        <v>43</v>
      </c>
      <c r="D16" s="71">
        <v>25.0</v>
      </c>
      <c r="E16" s="71" t="s">
        <v>44</v>
      </c>
      <c r="F16" s="72">
        <v>56000.0</v>
      </c>
      <c r="G16" s="72">
        <v>75000.0</v>
      </c>
      <c r="H16" s="72">
        <f>G16*0.2</f>
        <v>15000</v>
      </c>
      <c r="I16" s="73">
        <v>0.4</v>
      </c>
      <c r="J16" s="72">
        <f t="shared" ref="J16:J30" si="1">(G16-H16)*(1-I16)</f>
        <v>36000</v>
      </c>
      <c r="K16" s="71" t="s">
        <v>25</v>
      </c>
      <c r="L16" s="74" t="s">
        <v>45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2.75" customHeight="1">
      <c r="A17" s="75">
        <v>2.0</v>
      </c>
      <c r="B17" s="76"/>
      <c r="C17" s="76"/>
      <c r="D17" s="76"/>
      <c r="E17" s="76"/>
      <c r="F17" s="77"/>
      <c r="G17" s="77"/>
      <c r="H17" s="77"/>
      <c r="I17" s="78">
        <v>0.4</v>
      </c>
      <c r="J17" s="77">
        <f t="shared" si="1"/>
        <v>0</v>
      </c>
      <c r="K17" s="76"/>
      <c r="L17" s="7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2.75" customHeight="1">
      <c r="A18" s="75">
        <v>3.0</v>
      </c>
      <c r="B18" s="76"/>
      <c r="C18" s="76"/>
      <c r="D18" s="76"/>
      <c r="E18" s="76"/>
      <c r="F18" s="77"/>
      <c r="G18" s="77"/>
      <c r="H18" s="77"/>
      <c r="I18" s="78">
        <v>0.4</v>
      </c>
      <c r="J18" s="77">
        <f t="shared" si="1"/>
        <v>0</v>
      </c>
      <c r="K18" s="76"/>
      <c r="L18" s="7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2.75" customHeight="1">
      <c r="A19" s="75">
        <v>4.0</v>
      </c>
      <c r="B19" s="76"/>
      <c r="C19" s="76"/>
      <c r="D19" s="76"/>
      <c r="E19" s="76"/>
      <c r="F19" s="77"/>
      <c r="G19" s="77"/>
      <c r="H19" s="77"/>
      <c r="I19" s="78">
        <v>0.4</v>
      </c>
      <c r="J19" s="77">
        <f t="shared" si="1"/>
        <v>0</v>
      </c>
      <c r="K19" s="76"/>
      <c r="L19" s="7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2.75" customHeight="1">
      <c r="A20" s="75">
        <v>5.0</v>
      </c>
      <c r="B20" s="76"/>
      <c r="C20" s="76"/>
      <c r="D20" s="76"/>
      <c r="E20" s="76"/>
      <c r="F20" s="77"/>
      <c r="G20" s="77"/>
      <c r="H20" s="77"/>
      <c r="I20" s="78">
        <v>0.4</v>
      </c>
      <c r="J20" s="77">
        <f t="shared" si="1"/>
        <v>0</v>
      </c>
      <c r="K20" s="76"/>
      <c r="L20" s="7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2.75" customHeight="1">
      <c r="A21" s="75">
        <v>6.0</v>
      </c>
      <c r="B21" s="76"/>
      <c r="C21" s="76"/>
      <c r="D21" s="76"/>
      <c r="E21" s="76"/>
      <c r="F21" s="77"/>
      <c r="G21" s="77"/>
      <c r="H21" s="77"/>
      <c r="I21" s="78">
        <v>0.4</v>
      </c>
      <c r="J21" s="77">
        <f t="shared" si="1"/>
        <v>0</v>
      </c>
      <c r="K21" s="76"/>
      <c r="L21" s="7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12.75" customHeight="1">
      <c r="A22" s="75">
        <v>7.0</v>
      </c>
      <c r="B22" s="76"/>
      <c r="C22" s="76"/>
      <c r="D22" s="76"/>
      <c r="E22" s="76"/>
      <c r="F22" s="77"/>
      <c r="G22" s="77"/>
      <c r="H22" s="77"/>
      <c r="I22" s="78">
        <v>0.4</v>
      </c>
      <c r="J22" s="77">
        <f t="shared" si="1"/>
        <v>0</v>
      </c>
      <c r="K22" s="76"/>
      <c r="L22" s="7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2.75" customHeight="1">
      <c r="A23" s="75">
        <v>8.0</v>
      </c>
      <c r="B23" s="76"/>
      <c r="C23" s="76"/>
      <c r="D23" s="76"/>
      <c r="E23" s="76"/>
      <c r="F23" s="77"/>
      <c r="G23" s="77"/>
      <c r="H23" s="77"/>
      <c r="I23" s="78">
        <v>0.4</v>
      </c>
      <c r="J23" s="77">
        <f t="shared" si="1"/>
        <v>0</v>
      </c>
      <c r="K23" s="76"/>
      <c r="L23" s="7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2.75" customHeight="1">
      <c r="A24" s="75">
        <v>9.0</v>
      </c>
      <c r="B24" s="76"/>
      <c r="C24" s="76"/>
      <c r="D24" s="76"/>
      <c r="E24" s="76"/>
      <c r="F24" s="77"/>
      <c r="G24" s="77"/>
      <c r="H24" s="77"/>
      <c r="I24" s="78">
        <v>0.4</v>
      </c>
      <c r="J24" s="77">
        <f t="shared" si="1"/>
        <v>0</v>
      </c>
      <c r="K24" s="76"/>
      <c r="L24" s="7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12.75" customHeight="1">
      <c r="A25" s="75">
        <v>10.0</v>
      </c>
      <c r="B25" s="76"/>
      <c r="C25" s="76"/>
      <c r="D25" s="76"/>
      <c r="E25" s="76"/>
      <c r="F25" s="77"/>
      <c r="G25" s="77"/>
      <c r="H25" s="77"/>
      <c r="I25" s="78">
        <v>0.4</v>
      </c>
      <c r="J25" s="77">
        <f t="shared" si="1"/>
        <v>0</v>
      </c>
      <c r="K25" s="76"/>
      <c r="L25" s="7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2.75" customHeight="1">
      <c r="A26" s="75">
        <v>11.0</v>
      </c>
      <c r="B26" s="76"/>
      <c r="C26" s="76"/>
      <c r="D26" s="76"/>
      <c r="E26" s="76"/>
      <c r="F26" s="77"/>
      <c r="G26" s="77"/>
      <c r="H26" s="77"/>
      <c r="I26" s="78">
        <v>0.4</v>
      </c>
      <c r="J26" s="77">
        <f t="shared" si="1"/>
        <v>0</v>
      </c>
      <c r="K26" s="76"/>
      <c r="L26" s="7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12.75" customHeight="1">
      <c r="A27" s="75">
        <v>12.0</v>
      </c>
      <c r="B27" s="76"/>
      <c r="C27" s="76"/>
      <c r="D27" s="76"/>
      <c r="E27" s="76"/>
      <c r="F27" s="77"/>
      <c r="G27" s="77"/>
      <c r="H27" s="77"/>
      <c r="I27" s="78">
        <v>0.4</v>
      </c>
      <c r="J27" s="77">
        <f t="shared" si="1"/>
        <v>0</v>
      </c>
      <c r="K27" s="76"/>
      <c r="L27" s="7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2.75" customHeight="1">
      <c r="A28" s="75">
        <v>13.0</v>
      </c>
      <c r="B28" s="76"/>
      <c r="C28" s="76"/>
      <c r="D28" s="76"/>
      <c r="E28" s="76"/>
      <c r="F28" s="77"/>
      <c r="G28" s="77"/>
      <c r="H28" s="77"/>
      <c r="I28" s="78">
        <v>0.4</v>
      </c>
      <c r="J28" s="77">
        <f t="shared" si="1"/>
        <v>0</v>
      </c>
      <c r="K28" s="76"/>
      <c r="L28" s="7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2.75" customHeight="1">
      <c r="A29" s="75">
        <v>14.0</v>
      </c>
      <c r="B29" s="76"/>
      <c r="C29" s="76"/>
      <c r="D29" s="76"/>
      <c r="E29" s="76"/>
      <c r="F29" s="77"/>
      <c r="G29" s="77"/>
      <c r="H29" s="77"/>
      <c r="I29" s="78">
        <v>0.4</v>
      </c>
      <c r="J29" s="77">
        <f t="shared" si="1"/>
        <v>0</v>
      </c>
      <c r="K29" s="76"/>
      <c r="L29" s="7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3.5" customHeight="1">
      <c r="A30" s="80">
        <v>15.0</v>
      </c>
      <c r="B30" s="81"/>
      <c r="C30" s="81"/>
      <c r="D30" s="81"/>
      <c r="E30" s="81"/>
      <c r="F30" s="82"/>
      <c r="G30" s="82"/>
      <c r="H30" s="82"/>
      <c r="I30" s="83">
        <v>0.4</v>
      </c>
      <c r="J30" s="82">
        <f t="shared" si="1"/>
        <v>0</v>
      </c>
      <c r="K30" s="81"/>
      <c r="L30" s="84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5.0" customHeight="1">
      <c r="A31" s="85" t="s">
        <v>26</v>
      </c>
      <c r="B31" s="86" t="s">
        <v>27</v>
      </c>
      <c r="C31" s="86" t="s">
        <v>27</v>
      </c>
      <c r="D31" s="86" t="s">
        <v>27</v>
      </c>
      <c r="E31" s="86" t="s">
        <v>27</v>
      </c>
      <c r="F31" s="87">
        <f t="shared" ref="F31:H31" si="2">SUM(F16:F30)</f>
        <v>56000</v>
      </c>
      <c r="G31" s="87">
        <f t="shared" si="2"/>
        <v>75000</v>
      </c>
      <c r="H31" s="87">
        <f t="shared" si="2"/>
        <v>15000</v>
      </c>
      <c r="I31" s="86" t="s">
        <v>27</v>
      </c>
      <c r="J31" s="87">
        <f>SUM(J16:J30)</f>
        <v>36000</v>
      </c>
      <c r="K31" s="86" t="s">
        <v>27</v>
      </c>
      <c r="L31" s="88" t="s">
        <v>27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2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2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2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2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2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18">
    <mergeCell ref="A3:L3"/>
    <mergeCell ref="A5:L5"/>
    <mergeCell ref="B6:G6"/>
    <mergeCell ref="H6:L6"/>
    <mergeCell ref="B7:G7"/>
    <mergeCell ref="H7:L7"/>
    <mergeCell ref="H8:L8"/>
    <mergeCell ref="B12:G12"/>
    <mergeCell ref="H12:L12"/>
    <mergeCell ref="A13:L13"/>
    <mergeCell ref="A14:L14"/>
    <mergeCell ref="B8:G8"/>
    <mergeCell ref="B9:G9"/>
    <mergeCell ref="H9:L9"/>
    <mergeCell ref="B10:G10"/>
    <mergeCell ref="H10:L10"/>
    <mergeCell ref="B11:G11"/>
    <mergeCell ref="H11:L11"/>
  </mergeCells>
  <hyperlinks>
    <hyperlink r:id="rId1" ref="H11"/>
  </hyperlinks>
  <printOptions/>
  <pageMargins bottom="0.75" footer="0.0" header="0.0" left="0.7" right="0.7" top="0.75"/>
  <pageSetup orientation="landscape"/>
  <drawing r:id="rId2"/>
</worksheet>
</file>